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5" yWindow="90" windowWidth="28680" windowHeight="616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F22" i="4" l="1"/>
  <c r="F17" i="4"/>
  <c r="F12" i="4" l="1"/>
  <c r="F8" i="4" s="1"/>
  <c r="E22" i="4"/>
  <c r="E17" i="4"/>
  <c r="F11" i="4" l="1"/>
  <c r="F10" i="4"/>
  <c r="E12" i="4"/>
  <c r="E8" i="4" s="1"/>
  <c r="D22" i="4"/>
  <c r="C22" i="4"/>
  <c r="D17" i="4"/>
  <c r="C17" i="4"/>
  <c r="E11" i="4" l="1"/>
  <c r="E10" i="4"/>
  <c r="C12" i="4"/>
  <c r="C8" i="4" s="1"/>
  <c r="D8" i="4"/>
  <c r="D11" i="4" s="1"/>
  <c r="D12" i="4"/>
  <c r="C11" i="4" l="1"/>
  <c r="C10" i="4"/>
  <c r="D10" i="4"/>
  <c r="C40" i="4" l="1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<sst xmlns="http://schemas.openxmlformats.org/spreadsheetml/2006/main" count="93" uniqueCount="41">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</sst>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115" zoomScaleNormal="115" workbookViewId="0">
      <pane xSplit="2" ySplit="2" topLeftCell="C17" activePane="bottomRight" state="frozen"/>
      <selection activeCell="Q68" sqref="Q68"/>
      <selection pane="topRight" activeCell="Q68" sqref="Q68"/>
      <selection pane="bottomLeft" activeCell="Q68" sqref="Q68"/>
      <selection pane="bottomRight" activeCell="P24" sqref="P24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3" t="s">
        <v>39</v>
      </c>
      <c r="B1" s="34"/>
    </row>
    <row r="2" spans="1:18" ht="24.75" customHeight="1" x14ac:dyDescent="0.2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8" s="3" customFormat="1" ht="23.25" customHeight="1" x14ac:dyDescent="0.2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v>71.757999999999996</v>
      </c>
      <c r="D6" s="12">
        <v>57.728000000000002</v>
      </c>
      <c r="E6" s="12">
        <v>45.143999999999998</v>
      </c>
      <c r="F6" s="12">
        <v>49.465000000000003</v>
      </c>
      <c r="G6" s="12"/>
      <c r="H6" s="12"/>
      <c r="I6" s="12"/>
      <c r="J6" s="12"/>
      <c r="K6" s="12"/>
      <c r="L6" s="12"/>
      <c r="M6" s="12"/>
      <c r="N6" s="12"/>
      <c r="O6" s="10">
        <f>SUM(C6:N6)</f>
        <v>224.095</v>
      </c>
      <c r="P6" s="18"/>
    </row>
    <row r="7" spans="1:18" s="3" customFormat="1" ht="25.5" customHeight="1" x14ac:dyDescent="0.2">
      <c r="A7" s="30" t="s">
        <v>38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18"/>
    </row>
    <row r="8" spans="1:18" s="3" customFormat="1" x14ac:dyDescent="0.2">
      <c r="A8" s="8" t="s">
        <v>36</v>
      </c>
      <c r="B8" s="9" t="s">
        <v>37</v>
      </c>
      <c r="C8" s="10">
        <f t="shared" ref="C8" si="0">C9+C12+C17+C22+C24</f>
        <v>81656.986999999994</v>
      </c>
      <c r="D8" s="10">
        <f>D9+D12+D17+D22+D24</f>
        <v>69449.48</v>
      </c>
      <c r="E8" s="10">
        <f>E9+E12+E17+E22+E24</f>
        <v>71243.233000000007</v>
      </c>
      <c r="F8" s="10">
        <f>F9+F12+F17+F22+F24</f>
        <v>66276.718999999997</v>
      </c>
      <c r="G8" s="10"/>
      <c r="H8" s="10"/>
      <c r="I8" s="10"/>
      <c r="J8" s="10"/>
      <c r="K8" s="10"/>
      <c r="L8" s="10"/>
      <c r="M8" s="10"/>
      <c r="N8" s="10"/>
      <c r="O8" s="10">
        <f>SUM(C8:N8)</f>
        <v>288626.41899999999</v>
      </c>
      <c r="P8" s="18"/>
      <c r="R8" s="18"/>
    </row>
    <row r="9" spans="1:18" s="3" customFormat="1" x14ac:dyDescent="0.2">
      <c r="A9" s="8" t="s">
        <v>13</v>
      </c>
      <c r="B9" s="9" t="s">
        <v>37</v>
      </c>
      <c r="C9" s="12">
        <v>21851.444</v>
      </c>
      <c r="D9" s="12">
        <v>16415.083999999999</v>
      </c>
      <c r="E9" s="12">
        <v>15529.154</v>
      </c>
      <c r="F9" s="12">
        <v>14373.143</v>
      </c>
      <c r="G9" s="12"/>
      <c r="H9" s="12"/>
      <c r="I9" s="12"/>
      <c r="J9" s="12"/>
      <c r="K9" s="12"/>
      <c r="L9" s="12"/>
      <c r="M9" s="12"/>
      <c r="N9" s="12"/>
      <c r="O9" s="10">
        <f>SUM(C9:N9)</f>
        <v>68168.824999999997</v>
      </c>
      <c r="P9" s="18"/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F10" si="1">C9/C8*100</f>
        <v>26.760041979016446</v>
      </c>
      <c r="D10" s="13">
        <f t="shared" si="1"/>
        <v>23.63600706585564</v>
      </c>
      <c r="E10" s="13">
        <f t="shared" si="1"/>
        <v>21.797374074812129</v>
      </c>
      <c r="F10" s="13">
        <f t="shared" si="1"/>
        <v>21.686563874714437</v>
      </c>
      <c r="G10" s="13"/>
      <c r="H10" s="13"/>
      <c r="I10" s="13"/>
      <c r="J10" s="13"/>
      <c r="K10" s="13"/>
      <c r="L10" s="13"/>
      <c r="M10" s="13"/>
      <c r="N10" s="13"/>
      <c r="O10" s="13">
        <f t="shared" ref="O10" si="2">O9/O8*100</f>
        <v>23.618359412899064</v>
      </c>
      <c r="P10" s="18"/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F11" si="3">C8-C9</f>
        <v>59805.542999999991</v>
      </c>
      <c r="D11" s="10">
        <f t="shared" si="3"/>
        <v>53034.395999999993</v>
      </c>
      <c r="E11" s="10">
        <f t="shared" si="3"/>
        <v>55714.079000000005</v>
      </c>
      <c r="F11" s="10">
        <f t="shared" si="3"/>
        <v>51903.576000000001</v>
      </c>
      <c r="G11" s="10"/>
      <c r="H11" s="10"/>
      <c r="I11" s="10"/>
      <c r="J11" s="10"/>
      <c r="K11" s="10"/>
      <c r="L11" s="10"/>
      <c r="M11" s="10"/>
      <c r="N11" s="10"/>
      <c r="O11" s="10">
        <f>SUM(C11:N11)</f>
        <v>220457.59399999998</v>
      </c>
      <c r="P11" s="18"/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F12" si="4">C13+C14+C15+C16</f>
        <v>9474.3819999999996</v>
      </c>
      <c r="D12" s="10">
        <f t="shared" si="4"/>
        <v>8530.9529999999995</v>
      </c>
      <c r="E12" s="10">
        <f t="shared" si="4"/>
        <v>8564.2510000000002</v>
      </c>
      <c r="F12" s="10">
        <f t="shared" si="4"/>
        <v>8077.6030000000001</v>
      </c>
      <c r="G12" s="10"/>
      <c r="H12" s="10"/>
      <c r="I12" s="10"/>
      <c r="J12" s="10"/>
      <c r="K12" s="10"/>
      <c r="L12" s="10"/>
      <c r="M12" s="10"/>
      <c r="N12" s="10"/>
      <c r="O12" s="10">
        <f>SUM(C12:N12)</f>
        <v>34647.188999999998</v>
      </c>
      <c r="P12" s="18"/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1268.2139999999999</v>
      </c>
      <c r="D13" s="12">
        <v>1092.8869999999999</v>
      </c>
      <c r="E13" s="12">
        <v>1194.0719999999999</v>
      </c>
      <c r="F13" s="12">
        <v>1115.0260000000001</v>
      </c>
      <c r="G13" s="12"/>
      <c r="H13" s="12"/>
      <c r="I13" s="12"/>
      <c r="J13" s="12"/>
      <c r="K13" s="12"/>
      <c r="L13" s="12"/>
      <c r="M13" s="12"/>
      <c r="N13" s="12"/>
      <c r="O13" s="10">
        <f>SUM(C13:N13)</f>
        <v>4670.1989999999996</v>
      </c>
      <c r="P13" s="18"/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8069.7430000000004</v>
      </c>
      <c r="D14" s="12">
        <v>7155.5330000000004</v>
      </c>
      <c r="E14" s="12">
        <v>7138.0510000000004</v>
      </c>
      <c r="F14" s="12">
        <v>6809.0339999999997</v>
      </c>
      <c r="G14" s="12"/>
      <c r="H14" s="12"/>
      <c r="I14" s="12"/>
      <c r="J14" s="12"/>
      <c r="K14" s="12"/>
      <c r="L14" s="12"/>
      <c r="M14" s="12"/>
      <c r="N14" s="12"/>
      <c r="O14" s="10">
        <f t="shared" ref="O14:O24" si="5">SUM(C14:N14)</f>
        <v>29172.361000000001</v>
      </c>
      <c r="P14" s="18"/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  <c r="I15" s="12"/>
      <c r="J15" s="12"/>
      <c r="K15" s="12"/>
      <c r="L15" s="12"/>
      <c r="M15" s="12"/>
      <c r="N15" s="12"/>
      <c r="O15" s="10">
        <f t="shared" si="5"/>
        <v>0</v>
      </c>
      <c r="P15" s="18"/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136.42499999999927</v>
      </c>
      <c r="D16" s="12">
        <v>282.53299999999945</v>
      </c>
      <c r="E16" s="12">
        <v>232.1279999999997</v>
      </c>
      <c r="F16" s="12">
        <v>153.54300000000057</v>
      </c>
      <c r="G16" s="12"/>
      <c r="H16" s="12"/>
      <c r="I16" s="12"/>
      <c r="J16" s="12"/>
      <c r="K16" s="12"/>
      <c r="L16" s="12"/>
      <c r="M16" s="12"/>
      <c r="N16" s="12"/>
      <c r="O16" s="10">
        <f t="shared" si="5"/>
        <v>804.628999999999</v>
      </c>
      <c r="P16" s="18"/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F17" si="6">C18+C19+C20+C21</f>
        <v>15689.66</v>
      </c>
      <c r="D17" s="10">
        <f t="shared" si="6"/>
        <v>14416.275</v>
      </c>
      <c r="E17" s="10">
        <f t="shared" si="6"/>
        <v>14514.434000000001</v>
      </c>
      <c r="F17" s="10">
        <f t="shared" si="6"/>
        <v>16135.771000000001</v>
      </c>
      <c r="G17" s="10"/>
      <c r="H17" s="10"/>
      <c r="I17" s="10"/>
      <c r="J17" s="10"/>
      <c r="K17" s="10"/>
      <c r="L17" s="10"/>
      <c r="M17" s="10"/>
      <c r="N17" s="10"/>
      <c r="O17" s="10">
        <f t="shared" si="5"/>
        <v>60756.14</v>
      </c>
      <c r="P17" s="18"/>
      <c r="R17" s="18"/>
    </row>
    <row r="18" spans="1:18" s="3" customFormat="1" x14ac:dyDescent="0.2">
      <c r="A18" s="16" t="s">
        <v>24</v>
      </c>
      <c r="B18" s="9" t="s">
        <v>37</v>
      </c>
      <c r="C18" s="12">
        <v>9276.6540000000005</v>
      </c>
      <c r="D18" s="12">
        <v>7105.5940000000001</v>
      </c>
      <c r="E18" s="12">
        <v>7310.8509999999997</v>
      </c>
      <c r="F18" s="12">
        <v>9633.4860000000008</v>
      </c>
      <c r="G18" s="12"/>
      <c r="H18" s="12"/>
      <c r="I18" s="12"/>
      <c r="J18" s="12"/>
      <c r="K18" s="12"/>
      <c r="L18" s="12"/>
      <c r="M18" s="12"/>
      <c r="N18" s="12"/>
      <c r="O18" s="10">
        <f t="shared" si="5"/>
        <v>33326.584999999999</v>
      </c>
      <c r="P18" s="18"/>
      <c r="R18" s="18"/>
    </row>
    <row r="19" spans="1:18" s="3" customFormat="1" x14ac:dyDescent="0.2">
      <c r="A19" s="16" t="s">
        <v>25</v>
      </c>
      <c r="B19" s="9" t="s">
        <v>37</v>
      </c>
      <c r="C19" s="12">
        <v>1030.191</v>
      </c>
      <c r="D19" s="12">
        <v>1149.5640000000001</v>
      </c>
      <c r="E19" s="12">
        <v>1139.1030000000001</v>
      </c>
      <c r="F19" s="12">
        <v>995.14400000000001</v>
      </c>
      <c r="G19" s="12"/>
      <c r="H19" s="12"/>
      <c r="I19" s="12"/>
      <c r="J19" s="12"/>
      <c r="K19" s="12"/>
      <c r="L19" s="12"/>
      <c r="M19" s="12"/>
      <c r="N19" s="12"/>
      <c r="O19" s="10">
        <f t="shared" si="5"/>
        <v>4314.0020000000004</v>
      </c>
      <c r="P19" s="18"/>
      <c r="R19" s="18"/>
    </row>
    <row r="20" spans="1:18" s="3" customFormat="1" x14ac:dyDescent="0.2">
      <c r="A20" s="16" t="s">
        <v>26</v>
      </c>
      <c r="B20" s="9" t="s">
        <v>37</v>
      </c>
      <c r="C20" s="12">
        <v>2360.7089999999998</v>
      </c>
      <c r="D20" s="12">
        <v>2524.346</v>
      </c>
      <c r="E20" s="12">
        <v>2594.5320000000002</v>
      </c>
      <c r="F20" s="12">
        <v>2412.0100000000002</v>
      </c>
      <c r="G20" s="12"/>
      <c r="H20" s="12"/>
      <c r="I20" s="12"/>
      <c r="J20" s="12"/>
      <c r="K20" s="12"/>
      <c r="L20" s="12"/>
      <c r="M20" s="12"/>
      <c r="N20" s="12"/>
      <c r="O20" s="10">
        <f t="shared" si="5"/>
        <v>9891.5970000000016</v>
      </c>
      <c r="P20" s="18"/>
      <c r="R20" s="18"/>
    </row>
    <row r="21" spans="1:18" s="3" customFormat="1" x14ac:dyDescent="0.2">
      <c r="A21" s="16" t="s">
        <v>27</v>
      </c>
      <c r="B21" s="9" t="s">
        <v>37</v>
      </c>
      <c r="C21" s="12">
        <v>3022.1060000000002</v>
      </c>
      <c r="D21" s="12">
        <v>3636.7710000000002</v>
      </c>
      <c r="E21" s="12">
        <v>3469.9479999999999</v>
      </c>
      <c r="F21" s="12">
        <v>3095.1309999999999</v>
      </c>
      <c r="G21" s="12"/>
      <c r="H21" s="12"/>
      <c r="I21" s="12"/>
      <c r="J21" s="12"/>
      <c r="K21" s="12"/>
      <c r="L21" s="12"/>
      <c r="M21" s="12"/>
      <c r="N21" s="12"/>
      <c r="O21" s="10">
        <f t="shared" si="5"/>
        <v>13223.956</v>
      </c>
      <c r="P21" s="18"/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F22" si="7">C23</f>
        <v>0</v>
      </c>
      <c r="D22" s="10">
        <f t="shared" si="7"/>
        <v>0</v>
      </c>
      <c r="E22" s="10">
        <f t="shared" si="7"/>
        <v>0</v>
      </c>
      <c r="F22" s="10">
        <f t="shared" si="7"/>
        <v>0</v>
      </c>
      <c r="G22" s="10"/>
      <c r="H22" s="10"/>
      <c r="I22" s="10"/>
      <c r="J22" s="10"/>
      <c r="K22" s="10"/>
      <c r="L22" s="10"/>
      <c r="M22" s="10"/>
      <c r="N22" s="10"/>
      <c r="O22" s="10">
        <f t="shared" si="5"/>
        <v>0</v>
      </c>
      <c r="P22" s="18"/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5"/>
        <v>0</v>
      </c>
      <c r="P23" s="18"/>
      <c r="R23" s="18"/>
    </row>
    <row r="24" spans="1:18" s="3" customFormat="1" ht="25.5" x14ac:dyDescent="0.2">
      <c r="A24" s="17" t="s">
        <v>34</v>
      </c>
      <c r="B24" s="9" t="s">
        <v>37</v>
      </c>
      <c r="C24" s="12">
        <v>34641.500999999997</v>
      </c>
      <c r="D24" s="12">
        <v>30087.168000000001</v>
      </c>
      <c r="E24" s="12">
        <v>32635.394</v>
      </c>
      <c r="F24" s="12">
        <v>27690.202000000001</v>
      </c>
      <c r="G24" s="12"/>
      <c r="H24" s="12"/>
      <c r="I24" s="12"/>
      <c r="J24" s="12"/>
      <c r="K24" s="12"/>
      <c r="L24" s="12"/>
      <c r="M24" s="12"/>
      <c r="N24" s="12"/>
      <c r="O24" s="10">
        <f t="shared" si="5"/>
        <v>125054.265</v>
      </c>
      <c r="P24" s="18"/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8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9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0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1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2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3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3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3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4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3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3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3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3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3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5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3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3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3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3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3"/>
        <v>0</v>
      </c>
    </row>
    <row r="46" spans="1:15" x14ac:dyDescent="0.2">
      <c r="C46" s="23"/>
      <c r="D46" s="23"/>
      <c r="E46" s="23"/>
    </row>
    <row r="47" spans="1:15" x14ac:dyDescent="0.2">
      <c r="C47" s="23"/>
      <c r="D47" s="23"/>
      <c r="E47" s="23"/>
      <c r="F47" s="23"/>
      <c r="G47" s="23"/>
    </row>
    <row r="48" spans="1:15" x14ac:dyDescent="0.2">
      <c r="C48" s="23"/>
      <c r="D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2023-05-15T12:18:42Z</dcterms:modified>
</cp:coreProperties>
</file>